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14355" windowHeight="4680" activeTab="1"/>
  </bookViews>
  <sheets>
    <sheet name="Juniorki" sheetId="3" r:id="rId1"/>
    <sheet name="Junior" sheetId="4" r:id="rId2"/>
  </sheets>
  <definedNames>
    <definedName name="_xlnm._FilterDatabase" localSheetId="1" hidden="1">Junior!$A$4:$N$35</definedName>
    <definedName name="_xlnm._FilterDatabase" localSheetId="0" hidden="1">Juniorki!$A$4:$G$23</definedName>
  </definedNames>
  <calcPr calcId="144525"/>
</workbook>
</file>

<file path=xl/calcChain.xml><?xml version="1.0" encoding="utf-8"?>
<calcChain xmlns="http://schemas.openxmlformats.org/spreadsheetml/2006/main">
  <c r="AC37" i="4" l="1"/>
  <c r="AC38" i="4"/>
  <c r="U7" i="3" l="1"/>
  <c r="V7" i="3" s="1"/>
  <c r="U8" i="3"/>
  <c r="V8" i="3" s="1"/>
  <c r="U10" i="3"/>
  <c r="V10" i="3" s="1"/>
  <c r="U9" i="3"/>
  <c r="V9" i="3" s="1"/>
  <c r="U14" i="3"/>
  <c r="V14" i="3" s="1"/>
  <c r="U11" i="3"/>
  <c r="V11" i="3" s="1"/>
  <c r="U15" i="3"/>
  <c r="V15" i="3" s="1"/>
  <c r="U12" i="3"/>
  <c r="V12" i="3" s="1"/>
  <c r="U16" i="3"/>
  <c r="V16" i="3" s="1"/>
  <c r="U20" i="3"/>
  <c r="V20" i="3" s="1"/>
  <c r="U13" i="3"/>
  <c r="V13" i="3" s="1"/>
  <c r="U17" i="3"/>
  <c r="V17" i="3" s="1"/>
  <c r="AC39" i="4"/>
  <c r="AC27" i="4"/>
  <c r="AD27" i="4" s="1"/>
  <c r="AC28" i="4"/>
  <c r="AD28" i="4" s="1"/>
  <c r="AC25" i="4"/>
  <c r="AD25" i="4" s="1"/>
  <c r="AC29" i="4"/>
  <c r="AD29" i="4" s="1"/>
  <c r="AC24" i="4"/>
  <c r="AD24" i="4" s="1"/>
  <c r="AC26" i="4"/>
  <c r="AD26" i="4" s="1"/>
  <c r="AC12" i="4"/>
  <c r="AD12" i="4" s="1"/>
  <c r="AC23" i="4"/>
  <c r="AD23" i="4" s="1"/>
  <c r="AC8" i="4"/>
  <c r="AD8" i="4" s="1"/>
  <c r="AC10" i="4"/>
  <c r="AD10" i="4" s="1"/>
  <c r="AC13" i="4"/>
  <c r="AD13" i="4" s="1"/>
  <c r="AC15" i="4"/>
  <c r="AD15" i="4" s="1"/>
  <c r="AC11" i="4"/>
  <c r="AD11" i="4" s="1"/>
  <c r="AC7" i="4"/>
  <c r="AD7" i="4" s="1"/>
  <c r="AC14" i="4"/>
  <c r="AD14" i="4" s="1"/>
  <c r="AC22" i="4"/>
  <c r="AD22" i="4" s="1"/>
  <c r="AC5" i="4"/>
  <c r="AD5" i="4" s="1"/>
</calcChain>
</file>

<file path=xl/sharedStrings.xml><?xml version="1.0" encoding="utf-8"?>
<sst xmlns="http://schemas.openxmlformats.org/spreadsheetml/2006/main" count="304" uniqueCount="154">
  <si>
    <t>Nr startowy</t>
  </si>
  <si>
    <t>UCI ID</t>
  </si>
  <si>
    <t>Rocznik</t>
  </si>
  <si>
    <t>Nazwisko i imie</t>
  </si>
  <si>
    <t>Klub</t>
  </si>
  <si>
    <t>Narodowość</t>
  </si>
  <si>
    <t xml:space="preserve">Omnium </t>
  </si>
  <si>
    <t>Sprint</t>
  </si>
  <si>
    <t>Sprint dr</t>
  </si>
  <si>
    <t>Keirin</t>
  </si>
  <si>
    <t>Wyści. Dróż</t>
  </si>
  <si>
    <t>Madison</t>
  </si>
  <si>
    <t>2000m</t>
  </si>
  <si>
    <t>NIERUCHALSKA Natalia</t>
  </si>
  <si>
    <t>MLUKS SZPEREK BURGHARDT ANTONIN</t>
  </si>
  <si>
    <t>POL</t>
  </si>
  <si>
    <t>x</t>
  </si>
  <si>
    <t>KIEREMKAMPT Małgorzata</t>
  </si>
  <si>
    <t>100 546 502 85</t>
  </si>
  <si>
    <t>POTASZNIK Miłosz</t>
  </si>
  <si>
    <t>UKS KOŹMINIANKA KOŹMINEK</t>
  </si>
  <si>
    <t>100 525 963 13</t>
  </si>
  <si>
    <t>TRAWNIK Oliwia</t>
  </si>
  <si>
    <t>NOSIR BDC NOWY DWÓR MAZOWIECKI</t>
  </si>
  <si>
    <t>100 543 717 16</t>
  </si>
  <si>
    <t>DWORZYŃSKI Jakub</t>
  </si>
  <si>
    <t>100 543 095 73</t>
  </si>
  <si>
    <t>GALA Mercedes</t>
  </si>
  <si>
    <t>100 552 389 55</t>
  </si>
  <si>
    <t>JAKUBIAK Martyna</t>
  </si>
  <si>
    <t>100 543 061 39</t>
  </si>
  <si>
    <t>GŁOWACKA Oliwia</t>
  </si>
  <si>
    <t>100 543 063 41</t>
  </si>
  <si>
    <t>JAKUBIAK Dominika</t>
  </si>
  <si>
    <t>100 543 098 76</t>
  </si>
  <si>
    <t>SIERHEJ Zuzanna</t>
  </si>
  <si>
    <t>100 538 942 91</t>
  </si>
  <si>
    <t>MIELCZAREK Miłosz</t>
  </si>
  <si>
    <t>KS SPOŁEM ULISSE CENTRAL ŁÓDŹ</t>
  </si>
  <si>
    <t>100 551 454 90</t>
  </si>
  <si>
    <t>GRZESIAK Tomasz</t>
  </si>
  <si>
    <t>LUKS TRÓJKA PIASECZNO</t>
  </si>
  <si>
    <t>100 551 461 00</t>
  </si>
  <si>
    <t>KAMIŃSKI Jakub</t>
  </si>
  <si>
    <t>100 585 213 93</t>
  </si>
  <si>
    <t>PASTERNAK Roksana</t>
  </si>
  <si>
    <t>KTK KALISZ</t>
  </si>
  <si>
    <t>100 525 959 09</t>
  </si>
  <si>
    <t>NAWROCKA Natalia</t>
  </si>
  <si>
    <t>100 539 094 49</t>
  </si>
  <si>
    <t>TRZĘSOWSKI Konrad</t>
  </si>
  <si>
    <t>100 539 031 83</t>
  </si>
  <si>
    <t>ANDRZEJAK Adam</t>
  </si>
  <si>
    <t>100 539 037 89</t>
  </si>
  <si>
    <t>CHRYSTEK Kacper</t>
  </si>
  <si>
    <t>100 585 211 91</t>
  </si>
  <si>
    <t>MAŚLAK Piotr</t>
  </si>
  <si>
    <t>100 551 465 04</t>
  </si>
  <si>
    <t>KOZICKI Jakub</t>
  </si>
  <si>
    <t>GKK OPTY-MAZOWSZE</t>
  </si>
  <si>
    <t>100 552 097 54</t>
  </si>
  <si>
    <t>KOWALCZYK Adrian</t>
  </si>
  <si>
    <t>100 552 062 19</t>
  </si>
  <si>
    <t>WADECKI Mikołaj</t>
  </si>
  <si>
    <t>100 548 772 27</t>
  </si>
  <si>
    <t>GŁADOSZ Wiktoria</t>
  </si>
  <si>
    <t>LKS TRASA ZIELONA GÓRA</t>
  </si>
  <si>
    <t>JĘDRZEJAK Sandra</t>
  </si>
  <si>
    <t>MLUKS VICTORIA JAROCIN</t>
  </si>
  <si>
    <t>100 595 840 50</t>
  </si>
  <si>
    <t>SULIGA Adam</t>
  </si>
  <si>
    <t>GRUPA KOLARSKA GLIWICE</t>
  </si>
  <si>
    <t>100 549 026 87</t>
  </si>
  <si>
    <t>WAWRZACZ Kacper</t>
  </si>
  <si>
    <t>100 538 967 19</t>
  </si>
  <si>
    <t>RUTKOWSKI Bartosz</t>
  </si>
  <si>
    <t>UKS COPERNICUS - SMS TORUŃ</t>
  </si>
  <si>
    <t>LKKS CHRABĄSZCZE NOWOGARD</t>
  </si>
  <si>
    <t>100 534 171 73</t>
  </si>
  <si>
    <t>FECAK Jacek</t>
  </si>
  <si>
    <t>100 590 542 87</t>
  </si>
  <si>
    <t>BURAWSKI Konrad</t>
  </si>
  <si>
    <t>WĘŻYK Natalia</t>
  </si>
  <si>
    <t>100 548 733 85</t>
  </si>
  <si>
    <t>BŁASZKIEWICZ Julia</t>
  </si>
  <si>
    <t>100 538 958 10</t>
  </si>
  <si>
    <t>PIANKOWSKI Eryk</t>
  </si>
  <si>
    <t>100 539 013 65</t>
  </si>
  <si>
    <t>JANECZEK Adam</t>
  </si>
  <si>
    <t>100 660 928 51</t>
  </si>
  <si>
    <t>KAPUT Mateusz</t>
  </si>
  <si>
    <t>KK TARNOVIA TARNOWO PODGÓRNE</t>
  </si>
  <si>
    <t>100 564 693 40</t>
  </si>
  <si>
    <t>KEMPIAK Bartosz</t>
  </si>
  <si>
    <t>100 527 487 82</t>
  </si>
  <si>
    <t>KWIATKOWSKI Bartłomiej</t>
  </si>
  <si>
    <t>100 620 725 06</t>
  </si>
  <si>
    <t>LUDWICKI Piotr</t>
  </si>
  <si>
    <t>100 564 729 76</t>
  </si>
  <si>
    <t>MATUSZAK Piotr</t>
  </si>
  <si>
    <t>100 539 527 94</t>
  </si>
  <si>
    <t>ZAREMBA Tobiasz</t>
  </si>
  <si>
    <t>KOLARSKI KLUB SPORTOWY GOSTYŃ</t>
  </si>
  <si>
    <t>100 584 611 73</t>
  </si>
  <si>
    <t>SUSZKO Aleksander</t>
  </si>
  <si>
    <t>GKS CARTUSIA</t>
  </si>
  <si>
    <t>100 564 629 73</t>
  </si>
  <si>
    <t>ŚLIWIŃSKA Natalia</t>
  </si>
  <si>
    <t>100 539 522 89</t>
  </si>
  <si>
    <t>OLEJNICZAK Zuzanna</t>
  </si>
  <si>
    <t>100 539 523 90</t>
  </si>
  <si>
    <t>JĘDRYCZKA Łukasz</t>
  </si>
  <si>
    <t>100 539 538 08</t>
  </si>
  <si>
    <t>MAJEWSKI Kacper</t>
  </si>
  <si>
    <t>100 539 542 12</t>
  </si>
  <si>
    <t>PIECHOCKI Jakub</t>
  </si>
  <si>
    <t>100 534 473 84</t>
  </si>
  <si>
    <t>BOGDANIK Patryk</t>
  </si>
  <si>
    <t>UKS MOTO AGBUD STELWELD JELCZ LASKOWICE</t>
  </si>
  <si>
    <t>100 534 425 36</t>
  </si>
  <si>
    <t>PSZCZOLARSKI Bartosz</t>
  </si>
  <si>
    <t>PICZ Zofia</t>
  </si>
  <si>
    <t>UKS MRÓZ JEDYNKA KÓRNIK</t>
  </si>
  <si>
    <t>BŁASZCZAK Joanna</t>
  </si>
  <si>
    <r>
      <t xml:space="preserve">Kategoria: </t>
    </r>
    <r>
      <rPr>
        <b/>
        <sz val="11"/>
        <color theme="1"/>
        <rFont val="Calibri"/>
        <family val="2"/>
        <charset val="238"/>
        <scheme val="minor"/>
      </rPr>
      <t>Junior Młodszy</t>
    </r>
    <r>
      <rPr>
        <sz val="11"/>
        <color theme="1"/>
        <rFont val="Calibri"/>
        <family val="2"/>
        <charset val="238"/>
        <scheme val="minor"/>
      </rPr>
      <t xml:space="preserve">                              Data </t>
    </r>
    <r>
      <rPr>
        <b/>
        <sz val="11"/>
        <color theme="1"/>
        <rFont val="Calibri"/>
        <family val="2"/>
        <charset val="238"/>
        <scheme val="minor"/>
      </rPr>
      <t xml:space="preserve">11-13.05.2018  </t>
    </r>
    <r>
      <rPr>
        <sz val="11"/>
        <color theme="1"/>
        <rFont val="Calibri"/>
        <family val="2"/>
        <charset val="238"/>
        <scheme val="minor"/>
      </rPr>
      <t xml:space="preserve">                              Miejscowośc: </t>
    </r>
    <r>
      <rPr>
        <b/>
        <sz val="11"/>
        <color theme="1"/>
        <rFont val="Calibri"/>
        <family val="2"/>
        <charset val="238"/>
        <scheme val="minor"/>
      </rPr>
      <t>Wrocław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</si>
  <si>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b/>
        <sz val="16"/>
        <color theme="1"/>
        <rFont val="Calibri"/>
        <family val="2"/>
        <charset val="238"/>
        <scheme val="minor"/>
      </rPr>
      <t xml:space="preserve">Zawody Puchar Polski, eliminacje Ogólnopolskiej Olimpiady Młodzieży.  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</t>
    </r>
  </si>
  <si>
    <t>Nazwisko i Imie</t>
  </si>
  <si>
    <t xml:space="preserve">kolejnośc </t>
  </si>
  <si>
    <t>Nr star.</t>
  </si>
  <si>
    <t>Miejsce</t>
  </si>
  <si>
    <t xml:space="preserve">Miejsce </t>
  </si>
  <si>
    <t xml:space="preserve">Wyniki  Omnium </t>
  </si>
  <si>
    <t>Scratch</t>
  </si>
  <si>
    <t>Tempo</t>
  </si>
  <si>
    <t>Suma</t>
  </si>
  <si>
    <t>Kod ID</t>
  </si>
  <si>
    <t>100 608 882 95</t>
  </si>
  <si>
    <t>WIŚNIEWICZ Ppiotr</t>
  </si>
  <si>
    <t xml:space="preserve">Kolarski Klub Sportowy Gostyń </t>
  </si>
  <si>
    <t>DNS</t>
  </si>
  <si>
    <t xml:space="preserve">Tempo </t>
  </si>
  <si>
    <t xml:space="preserve">Meta </t>
  </si>
  <si>
    <t>+</t>
  </si>
  <si>
    <t>-</t>
  </si>
  <si>
    <t>Elim</t>
  </si>
  <si>
    <t>Elim.</t>
  </si>
  <si>
    <t>Meta</t>
  </si>
  <si>
    <t xml:space="preserve">Razem </t>
  </si>
  <si>
    <t>DSQ</t>
  </si>
  <si>
    <t>Omnium</t>
  </si>
  <si>
    <t>Wyniki Wyścigu  (Omnium )</t>
  </si>
  <si>
    <t>Wyścig Punktowy  dystans  16km czas 22:59' Średnia predkość 41,79 km/h</t>
  </si>
  <si>
    <r>
      <t xml:space="preserve">Kategoria: </t>
    </r>
    <r>
      <rPr>
        <b/>
        <sz val="14"/>
        <color theme="1"/>
        <rFont val="Calibri"/>
        <family val="2"/>
        <charset val="238"/>
        <scheme val="minor"/>
      </rPr>
      <t>Juniorka Młodsza</t>
    </r>
    <r>
      <rPr>
        <sz val="14"/>
        <color theme="1"/>
        <rFont val="Calibri"/>
        <family val="2"/>
        <charset val="238"/>
        <scheme val="minor"/>
      </rPr>
      <t xml:space="preserve">         Data </t>
    </r>
    <r>
      <rPr>
        <b/>
        <sz val="14"/>
        <color theme="1"/>
        <rFont val="Calibri"/>
        <family val="2"/>
        <charset val="238"/>
        <scheme val="minor"/>
      </rPr>
      <t>11-13.05.2018</t>
    </r>
    <r>
      <rPr>
        <sz val="14"/>
        <color theme="1"/>
        <rFont val="Calibri"/>
        <family val="2"/>
        <charset val="238"/>
        <scheme val="minor"/>
      </rPr>
      <t xml:space="preserve">          Miejscowośc: </t>
    </r>
    <r>
      <rPr>
        <b/>
        <sz val="14"/>
        <color theme="1"/>
        <rFont val="Calibri"/>
        <family val="2"/>
        <charset val="238"/>
        <scheme val="minor"/>
      </rPr>
      <t>Wrocław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</si>
  <si>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Wyścig Punktowy  dystans  12km czas 20:48' Średnia predkość 34,62 km/h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</si>
</sst>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/>
    <xf numFmtId="0" fontId="0" fillId="0" borderId="0" xfId="0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0" xfId="0" applyBorder="1"/>
    <xf numFmtId="0" fontId="3" fillId="0" borderId="8" xfId="0" applyFont="1" applyBorder="1"/>
    <xf numFmtId="0" fontId="0" fillId="0" borderId="0" xfId="0" applyBorder="1" applyAlignment="1">
      <alignment horizontal="center" vertical="center" wrapText="1"/>
    </xf>
    <xf numFmtId="0" fontId="3" fillId="0" borderId="9" xfId="0" applyFont="1" applyFill="1" applyBorder="1"/>
    <xf numFmtId="0" fontId="3" fillId="0" borderId="1" xfId="0" applyFont="1" applyFill="1" applyBorder="1"/>
    <xf numFmtId="1" fontId="3" fillId="0" borderId="1" xfId="0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23"/>
  <sheetViews>
    <sheetView zoomScale="70" zoomScaleNormal="70" workbookViewId="0">
      <selection activeCell="E11" sqref="E11"/>
    </sheetView>
  </sheetViews>
  <sheetFormatPr defaultRowHeight="15" x14ac:dyDescent="0.25"/>
  <cols>
    <col min="1" max="1" width="6.140625" bestFit="1" customWidth="1"/>
    <col min="2" max="2" width="11.85546875" bestFit="1" customWidth="1"/>
    <col min="3" max="3" width="19" customWidth="1"/>
    <col min="4" max="4" width="31.7109375" customWidth="1"/>
    <col min="5" max="5" width="46.5703125" customWidth="1"/>
    <col min="6" max="6" width="17.7109375" hidden="1" customWidth="1"/>
    <col min="7" max="8" width="9.140625" hidden="1" customWidth="1"/>
    <col min="12" max="13" width="2.85546875" bestFit="1" customWidth="1"/>
    <col min="14" max="14" width="2.7109375" bestFit="1" customWidth="1"/>
    <col min="15" max="16" width="2.85546875" bestFit="1" customWidth="1"/>
    <col min="17" max="18" width="4.28515625" bestFit="1" customWidth="1"/>
    <col min="19" max="19" width="5" bestFit="1" customWidth="1"/>
    <col min="20" max="20" width="7.140625" bestFit="1" customWidth="1"/>
  </cols>
  <sheetData>
    <row r="1" spans="1:22" ht="59.25" customHeight="1" x14ac:dyDescent="0.25">
      <c r="A1" s="24" t="s">
        <v>125</v>
      </c>
      <c r="B1" s="24"/>
      <c r="C1" s="24"/>
      <c r="D1" s="24"/>
      <c r="E1" s="24"/>
      <c r="F1" s="24"/>
      <c r="G1" s="24"/>
      <c r="I1" s="22"/>
      <c r="J1" s="22"/>
      <c r="K1" s="22"/>
      <c r="T1" s="22"/>
      <c r="U1" s="22"/>
      <c r="V1" s="22"/>
    </row>
    <row r="2" spans="1:22" ht="59.25" customHeight="1" x14ac:dyDescent="0.25">
      <c r="A2" s="25" t="s">
        <v>152</v>
      </c>
      <c r="B2" s="25"/>
      <c r="C2" s="25"/>
      <c r="D2" s="25"/>
      <c r="E2" s="25"/>
      <c r="F2" s="24"/>
      <c r="G2" s="24"/>
      <c r="I2" s="22"/>
      <c r="J2" s="22"/>
      <c r="K2" s="22"/>
      <c r="T2" s="22"/>
      <c r="U2" s="22"/>
      <c r="V2" s="22"/>
    </row>
    <row r="3" spans="1:22" ht="38.25" customHeight="1" thickBot="1" x14ac:dyDescent="0.3">
      <c r="A3" s="6"/>
      <c r="B3" s="6"/>
      <c r="C3" s="13"/>
      <c r="D3" s="23" t="s">
        <v>131</v>
      </c>
      <c r="E3" s="6"/>
      <c r="F3" s="6"/>
      <c r="G3" s="6"/>
      <c r="L3" s="26" t="s">
        <v>153</v>
      </c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19.5" thickBot="1" x14ac:dyDescent="0.35">
      <c r="A4" s="2" t="s">
        <v>129</v>
      </c>
      <c r="B4" s="3" t="s">
        <v>128</v>
      </c>
      <c r="C4" s="3" t="s">
        <v>135</v>
      </c>
      <c r="D4" s="3" t="s">
        <v>3</v>
      </c>
      <c r="E4" s="3" t="s">
        <v>4</v>
      </c>
      <c r="F4" s="3" t="s">
        <v>5</v>
      </c>
      <c r="G4" s="3" t="s">
        <v>6</v>
      </c>
      <c r="H4" s="14" t="s">
        <v>127</v>
      </c>
      <c r="I4" s="15" t="s">
        <v>132</v>
      </c>
      <c r="J4" s="15" t="s">
        <v>133</v>
      </c>
      <c r="K4" s="15" t="s">
        <v>145</v>
      </c>
      <c r="L4" s="15">
        <v>1</v>
      </c>
      <c r="M4" s="15">
        <v>2</v>
      </c>
      <c r="N4" s="15">
        <v>3</v>
      </c>
      <c r="O4" s="15">
        <v>4</v>
      </c>
      <c r="P4" s="15">
        <v>5</v>
      </c>
      <c r="Q4" s="15">
        <v>6</v>
      </c>
      <c r="R4" s="15" t="s">
        <v>142</v>
      </c>
      <c r="S4" s="15" t="s">
        <v>143</v>
      </c>
      <c r="T4" s="15" t="s">
        <v>146</v>
      </c>
      <c r="U4" s="15" t="s">
        <v>147</v>
      </c>
      <c r="V4" s="15" t="s">
        <v>134</v>
      </c>
    </row>
    <row r="5" spans="1:22" ht="18.75" hidden="1" x14ac:dyDescent="0.3">
      <c r="A5" s="4">
        <v>1</v>
      </c>
      <c r="B5" s="4">
        <v>79</v>
      </c>
      <c r="C5" s="4"/>
      <c r="D5" s="4" t="s">
        <v>13</v>
      </c>
      <c r="E5" s="4" t="s">
        <v>14</v>
      </c>
      <c r="F5" s="4" t="s">
        <v>15</v>
      </c>
      <c r="G5" s="4"/>
    </row>
    <row r="6" spans="1:22" ht="18.75" hidden="1" x14ac:dyDescent="0.3">
      <c r="A6" s="9">
        <v>2</v>
      </c>
      <c r="B6" s="9">
        <v>81</v>
      </c>
      <c r="C6" s="9"/>
      <c r="D6" s="9" t="s">
        <v>17</v>
      </c>
      <c r="E6" s="9" t="s">
        <v>14</v>
      </c>
      <c r="F6" s="5" t="s">
        <v>15</v>
      </c>
      <c r="G6" s="5"/>
    </row>
    <row r="7" spans="1:22" ht="18.75" x14ac:dyDescent="0.3">
      <c r="A7" s="5">
        <v>1</v>
      </c>
      <c r="B7" s="5">
        <v>89</v>
      </c>
      <c r="C7" s="5" t="s">
        <v>108</v>
      </c>
      <c r="D7" s="5" t="s">
        <v>109</v>
      </c>
      <c r="E7" s="5" t="s">
        <v>102</v>
      </c>
      <c r="F7" s="8" t="s">
        <v>15</v>
      </c>
      <c r="G7" s="5">
        <v>1</v>
      </c>
      <c r="H7">
        <v>1</v>
      </c>
      <c r="I7" s="5">
        <v>40</v>
      </c>
      <c r="J7" s="15">
        <v>28</v>
      </c>
      <c r="K7" s="15">
        <v>40</v>
      </c>
      <c r="L7" s="15"/>
      <c r="M7" s="15">
        <v>5</v>
      </c>
      <c r="N7" s="15">
        <v>3</v>
      </c>
      <c r="O7" s="15">
        <v>5</v>
      </c>
      <c r="P7" s="15">
        <v>5</v>
      </c>
      <c r="Q7" s="15">
        <v>10</v>
      </c>
      <c r="R7" s="15">
        <v>20</v>
      </c>
      <c r="S7" s="15"/>
      <c r="T7" s="15">
        <v>1</v>
      </c>
      <c r="U7" s="15">
        <f t="shared" ref="U7:U17" si="0">SUM(L7:S7)</f>
        <v>48</v>
      </c>
      <c r="V7" s="16">
        <f t="shared" ref="V7:V17" si="1">SUM(I7+J7+K7+U7)</f>
        <v>156</v>
      </c>
    </row>
    <row r="8" spans="1:22" ht="18.75" x14ac:dyDescent="0.3">
      <c r="A8" s="5">
        <v>2</v>
      </c>
      <c r="B8" s="5">
        <v>82</v>
      </c>
      <c r="C8" s="5" t="s">
        <v>44</v>
      </c>
      <c r="D8" s="5" t="s">
        <v>45</v>
      </c>
      <c r="E8" s="5" t="s">
        <v>46</v>
      </c>
      <c r="F8" s="8" t="s">
        <v>15</v>
      </c>
      <c r="G8" s="5">
        <v>6</v>
      </c>
      <c r="H8">
        <v>2</v>
      </c>
      <c r="I8" s="5">
        <v>34</v>
      </c>
      <c r="J8" s="15">
        <v>40</v>
      </c>
      <c r="K8" s="15">
        <v>38</v>
      </c>
      <c r="L8" s="15">
        <v>3</v>
      </c>
      <c r="M8" s="15">
        <v>2</v>
      </c>
      <c r="N8" s="15">
        <v>2</v>
      </c>
      <c r="O8" s="15"/>
      <c r="P8" s="15"/>
      <c r="Q8" s="15">
        <v>8</v>
      </c>
      <c r="R8" s="15">
        <v>20</v>
      </c>
      <c r="S8" s="15"/>
      <c r="T8" s="15">
        <v>2</v>
      </c>
      <c r="U8" s="15">
        <f t="shared" si="0"/>
        <v>35</v>
      </c>
      <c r="V8" s="16">
        <f t="shared" si="1"/>
        <v>147</v>
      </c>
    </row>
    <row r="9" spans="1:22" ht="18.75" x14ac:dyDescent="0.3">
      <c r="A9" s="5">
        <v>3</v>
      </c>
      <c r="B9" s="5">
        <v>75</v>
      </c>
      <c r="C9" s="5" t="s">
        <v>34</v>
      </c>
      <c r="D9" s="5" t="s">
        <v>35</v>
      </c>
      <c r="E9" s="5" t="s">
        <v>23</v>
      </c>
      <c r="F9" s="8" t="s">
        <v>15</v>
      </c>
      <c r="G9" s="5">
        <v>2</v>
      </c>
      <c r="H9">
        <v>2</v>
      </c>
      <c r="I9" s="5">
        <v>30</v>
      </c>
      <c r="J9" s="15">
        <v>38</v>
      </c>
      <c r="K9" s="15">
        <v>34</v>
      </c>
      <c r="L9" s="15">
        <v>5</v>
      </c>
      <c r="M9" s="15">
        <v>1</v>
      </c>
      <c r="N9" s="15"/>
      <c r="O9" s="15">
        <v>3</v>
      </c>
      <c r="P9" s="15">
        <v>3</v>
      </c>
      <c r="Q9" s="15">
        <v>4</v>
      </c>
      <c r="R9" s="15">
        <v>20</v>
      </c>
      <c r="S9" s="15"/>
      <c r="T9" s="15">
        <v>4</v>
      </c>
      <c r="U9" s="15">
        <f t="shared" si="0"/>
        <v>36</v>
      </c>
      <c r="V9" s="16">
        <f t="shared" si="1"/>
        <v>138</v>
      </c>
    </row>
    <row r="10" spans="1:22" ht="18.75" x14ac:dyDescent="0.3">
      <c r="A10" s="5">
        <v>4</v>
      </c>
      <c r="B10" s="5">
        <v>83</v>
      </c>
      <c r="C10" s="5" t="s">
        <v>47</v>
      </c>
      <c r="D10" s="5" t="s">
        <v>48</v>
      </c>
      <c r="E10" s="5" t="s">
        <v>46</v>
      </c>
      <c r="F10" s="8" t="s">
        <v>15</v>
      </c>
      <c r="G10" s="5">
        <v>4</v>
      </c>
      <c r="H10">
        <v>2</v>
      </c>
      <c r="I10" s="5">
        <v>38</v>
      </c>
      <c r="J10" s="15">
        <v>24</v>
      </c>
      <c r="K10" s="15">
        <v>36</v>
      </c>
      <c r="L10" s="15">
        <v>1</v>
      </c>
      <c r="M10" s="15">
        <v>3</v>
      </c>
      <c r="N10" s="15"/>
      <c r="O10" s="15">
        <v>2</v>
      </c>
      <c r="P10" s="15"/>
      <c r="Q10" s="15"/>
      <c r="R10" s="15">
        <v>20</v>
      </c>
      <c r="S10" s="15"/>
      <c r="T10" s="15">
        <v>6</v>
      </c>
      <c r="U10" s="15">
        <f t="shared" si="0"/>
        <v>26</v>
      </c>
      <c r="V10" s="16">
        <f t="shared" si="1"/>
        <v>124</v>
      </c>
    </row>
    <row r="11" spans="1:22" ht="18.75" x14ac:dyDescent="0.3">
      <c r="A11" s="5">
        <v>5</v>
      </c>
      <c r="B11" s="5">
        <v>72</v>
      </c>
      <c r="C11" s="5" t="s">
        <v>28</v>
      </c>
      <c r="D11" s="5" t="s">
        <v>29</v>
      </c>
      <c r="E11" s="5" t="s">
        <v>23</v>
      </c>
      <c r="F11" s="8" t="s">
        <v>15</v>
      </c>
      <c r="G11" s="5">
        <v>10</v>
      </c>
      <c r="H11">
        <v>2</v>
      </c>
      <c r="I11" s="5">
        <v>36</v>
      </c>
      <c r="J11" s="15">
        <v>26</v>
      </c>
      <c r="K11" s="15">
        <v>30</v>
      </c>
      <c r="L11" s="15"/>
      <c r="M11" s="15"/>
      <c r="N11" s="15">
        <v>5</v>
      </c>
      <c r="O11" s="15">
        <v>1</v>
      </c>
      <c r="P11" s="15">
        <v>2</v>
      </c>
      <c r="Q11" s="15">
        <v>6</v>
      </c>
      <c r="R11" s="15"/>
      <c r="S11" s="15"/>
      <c r="T11" s="15">
        <v>3</v>
      </c>
      <c r="U11" s="15">
        <f t="shared" si="0"/>
        <v>14</v>
      </c>
      <c r="V11" s="16">
        <f t="shared" si="1"/>
        <v>106</v>
      </c>
    </row>
    <row r="12" spans="1:22" ht="18.75" x14ac:dyDescent="0.3">
      <c r="A12" s="5">
        <v>6</v>
      </c>
      <c r="B12" s="5">
        <v>87</v>
      </c>
      <c r="C12" s="5" t="s">
        <v>83</v>
      </c>
      <c r="D12" s="5" t="s">
        <v>84</v>
      </c>
      <c r="E12" s="5" t="s">
        <v>76</v>
      </c>
      <c r="F12" s="8" t="s">
        <v>15</v>
      </c>
      <c r="G12" s="5">
        <v>11</v>
      </c>
      <c r="H12">
        <v>1</v>
      </c>
      <c r="I12" s="5">
        <v>26</v>
      </c>
      <c r="J12" s="15">
        <v>32</v>
      </c>
      <c r="K12" s="15">
        <v>26</v>
      </c>
      <c r="L12" s="15">
        <v>2</v>
      </c>
      <c r="M12" s="15"/>
      <c r="N12" s="15">
        <v>1</v>
      </c>
      <c r="O12" s="15"/>
      <c r="P12" s="15"/>
      <c r="Q12" s="15"/>
      <c r="R12" s="15"/>
      <c r="S12" s="15"/>
      <c r="T12" s="15">
        <v>5</v>
      </c>
      <c r="U12" s="15">
        <f t="shared" si="0"/>
        <v>3</v>
      </c>
      <c r="V12" s="16">
        <f t="shared" si="1"/>
        <v>87</v>
      </c>
    </row>
    <row r="13" spans="1:22" ht="18.75" x14ac:dyDescent="0.3">
      <c r="A13" s="5">
        <v>7</v>
      </c>
      <c r="B13" s="5">
        <v>61</v>
      </c>
      <c r="C13" s="5" t="s">
        <v>26</v>
      </c>
      <c r="D13" s="5" t="s">
        <v>27</v>
      </c>
      <c r="E13" s="5" t="s">
        <v>23</v>
      </c>
      <c r="F13" s="12" t="s">
        <v>15</v>
      </c>
      <c r="G13" s="10">
        <v>7</v>
      </c>
      <c r="H13">
        <v>1</v>
      </c>
      <c r="I13" s="5">
        <v>28</v>
      </c>
      <c r="J13" s="15">
        <v>36</v>
      </c>
      <c r="K13" s="15">
        <v>20</v>
      </c>
      <c r="L13" s="15"/>
      <c r="M13" s="15"/>
      <c r="N13" s="15"/>
      <c r="O13" s="15"/>
      <c r="P13" s="15"/>
      <c r="Q13" s="15"/>
      <c r="R13" s="15"/>
      <c r="S13" s="15"/>
      <c r="T13" s="15">
        <v>12</v>
      </c>
      <c r="U13" s="15">
        <f t="shared" si="0"/>
        <v>0</v>
      </c>
      <c r="V13" s="16">
        <f t="shared" si="1"/>
        <v>84</v>
      </c>
    </row>
    <row r="14" spans="1:22" ht="18.75" x14ac:dyDescent="0.3">
      <c r="A14" s="5">
        <v>8</v>
      </c>
      <c r="B14" s="5">
        <v>74</v>
      </c>
      <c r="C14" s="5" t="s">
        <v>30</v>
      </c>
      <c r="D14" s="5" t="s">
        <v>31</v>
      </c>
      <c r="E14" s="5" t="s">
        <v>23</v>
      </c>
      <c r="F14" s="12" t="s">
        <v>15</v>
      </c>
      <c r="G14" s="10">
        <v>5</v>
      </c>
      <c r="H14">
        <v>1</v>
      </c>
      <c r="I14" s="5">
        <v>32</v>
      </c>
      <c r="J14" s="15">
        <v>34</v>
      </c>
      <c r="K14" s="15">
        <v>32</v>
      </c>
      <c r="L14" s="15"/>
      <c r="M14" s="15"/>
      <c r="N14" s="15"/>
      <c r="O14" s="15"/>
      <c r="P14" s="15"/>
      <c r="Q14" s="15"/>
      <c r="R14" s="15"/>
      <c r="S14" s="15">
        <v>-20</v>
      </c>
      <c r="T14" s="15">
        <v>11</v>
      </c>
      <c r="U14" s="15">
        <f t="shared" si="0"/>
        <v>-20</v>
      </c>
      <c r="V14" s="16">
        <f t="shared" si="1"/>
        <v>78</v>
      </c>
    </row>
    <row r="15" spans="1:22" ht="18.75" x14ac:dyDescent="0.3">
      <c r="A15" s="5">
        <v>9</v>
      </c>
      <c r="B15" s="5">
        <v>88</v>
      </c>
      <c r="C15" s="5" t="s">
        <v>106</v>
      </c>
      <c r="D15" s="5" t="s">
        <v>107</v>
      </c>
      <c r="E15" s="5" t="s">
        <v>105</v>
      </c>
      <c r="F15" s="8" t="s">
        <v>15</v>
      </c>
      <c r="G15" s="5">
        <v>8</v>
      </c>
      <c r="H15">
        <v>2</v>
      </c>
      <c r="I15" s="5">
        <v>24</v>
      </c>
      <c r="J15" s="15">
        <v>22</v>
      </c>
      <c r="K15" s="15">
        <v>28</v>
      </c>
      <c r="L15" s="15"/>
      <c r="M15" s="15"/>
      <c r="N15" s="15"/>
      <c r="O15" s="15"/>
      <c r="P15" s="15">
        <v>1</v>
      </c>
      <c r="Q15" s="15"/>
      <c r="R15" s="15"/>
      <c r="S15" s="15"/>
      <c r="T15" s="15">
        <v>7</v>
      </c>
      <c r="U15" s="15">
        <f t="shared" si="0"/>
        <v>1</v>
      </c>
      <c r="V15" s="16">
        <f t="shared" si="1"/>
        <v>75</v>
      </c>
    </row>
    <row r="16" spans="1:22" ht="18.75" x14ac:dyDescent="0.3">
      <c r="A16" s="5">
        <v>10</v>
      </c>
      <c r="B16" s="5">
        <v>76</v>
      </c>
      <c r="C16" s="5" t="s">
        <v>32</v>
      </c>
      <c r="D16" s="5" t="s">
        <v>33</v>
      </c>
      <c r="E16" s="5" t="s">
        <v>23</v>
      </c>
      <c r="F16" s="8" t="s">
        <v>15</v>
      </c>
      <c r="G16" s="5">
        <v>3</v>
      </c>
      <c r="H16">
        <v>1</v>
      </c>
      <c r="I16" s="5">
        <v>22</v>
      </c>
      <c r="J16" s="15">
        <v>30</v>
      </c>
      <c r="K16" s="15">
        <v>24</v>
      </c>
      <c r="L16" s="15"/>
      <c r="M16" s="15"/>
      <c r="N16" s="15"/>
      <c r="O16" s="15"/>
      <c r="P16" s="15"/>
      <c r="Q16" s="15"/>
      <c r="R16" s="15"/>
      <c r="S16" s="15">
        <v>-60</v>
      </c>
      <c r="T16" s="15">
        <v>8</v>
      </c>
      <c r="U16" s="15">
        <f t="shared" si="0"/>
        <v>-60</v>
      </c>
      <c r="V16" s="16">
        <f t="shared" si="1"/>
        <v>16</v>
      </c>
    </row>
    <row r="17" spans="1:22" ht="18.75" x14ac:dyDescent="0.3">
      <c r="A17" s="5">
        <v>11</v>
      </c>
      <c r="B17" s="5">
        <v>77</v>
      </c>
      <c r="C17" s="5" t="s">
        <v>64</v>
      </c>
      <c r="D17" s="5" t="s">
        <v>65</v>
      </c>
      <c r="E17" s="5" t="s">
        <v>66</v>
      </c>
      <c r="F17" s="8" t="s">
        <v>15</v>
      </c>
      <c r="G17" s="5">
        <v>9</v>
      </c>
      <c r="H17" s="11">
        <v>1</v>
      </c>
      <c r="I17" s="16">
        <v>18</v>
      </c>
      <c r="J17" s="15">
        <v>18</v>
      </c>
      <c r="K17" s="15">
        <v>18</v>
      </c>
      <c r="L17" s="15"/>
      <c r="M17" s="15"/>
      <c r="N17" s="15"/>
      <c r="O17" s="15"/>
      <c r="P17" s="15"/>
      <c r="Q17" s="15"/>
      <c r="R17" s="15"/>
      <c r="S17" s="15">
        <v>-40</v>
      </c>
      <c r="T17" s="15">
        <v>9</v>
      </c>
      <c r="U17" s="15">
        <f t="shared" si="0"/>
        <v>-40</v>
      </c>
      <c r="V17" s="16">
        <f t="shared" si="1"/>
        <v>14</v>
      </c>
    </row>
    <row r="18" spans="1:22" ht="18.75" hidden="1" x14ac:dyDescent="0.3">
      <c r="A18" s="4">
        <v>12</v>
      </c>
      <c r="B18" s="4">
        <v>84</v>
      </c>
      <c r="C18" s="4"/>
      <c r="D18" s="4" t="s">
        <v>67</v>
      </c>
      <c r="E18" s="4" t="s">
        <v>68</v>
      </c>
      <c r="F18" s="5" t="s">
        <v>15</v>
      </c>
      <c r="G18" s="5"/>
    </row>
    <row r="19" spans="1:22" ht="18.75" hidden="1" x14ac:dyDescent="0.3">
      <c r="A19" s="9">
        <v>13</v>
      </c>
      <c r="B19" s="9">
        <v>86</v>
      </c>
      <c r="C19" s="9"/>
      <c r="D19" s="9" t="s">
        <v>82</v>
      </c>
      <c r="E19" s="9" t="s">
        <v>38</v>
      </c>
      <c r="F19" s="5" t="s">
        <v>15</v>
      </c>
      <c r="G19" s="5"/>
    </row>
    <row r="20" spans="1:22" ht="18.75" x14ac:dyDescent="0.3">
      <c r="A20" s="5">
        <v>12</v>
      </c>
      <c r="B20" s="5">
        <v>85</v>
      </c>
      <c r="C20" s="5" t="s">
        <v>21</v>
      </c>
      <c r="D20" s="5" t="s">
        <v>22</v>
      </c>
      <c r="E20" s="5" t="s">
        <v>20</v>
      </c>
      <c r="F20" s="8" t="s">
        <v>15</v>
      </c>
      <c r="G20" s="5">
        <v>12</v>
      </c>
      <c r="H20">
        <v>2</v>
      </c>
      <c r="I20" s="5">
        <v>20</v>
      </c>
      <c r="J20" s="15">
        <v>20</v>
      </c>
      <c r="K20" s="15">
        <v>22</v>
      </c>
      <c r="L20" s="15"/>
      <c r="M20" s="15"/>
      <c r="N20" s="15"/>
      <c r="O20" s="15"/>
      <c r="P20" s="15"/>
      <c r="Q20" s="15"/>
      <c r="R20" s="15"/>
      <c r="S20" s="15">
        <v>-60</v>
      </c>
      <c r="T20" s="15">
        <v>10</v>
      </c>
      <c r="U20" s="15">
        <f>SUM(L20:S20)</f>
        <v>-60</v>
      </c>
      <c r="V20" s="16">
        <f>SUM(I20+J20+K20+U20)</f>
        <v>2</v>
      </c>
    </row>
    <row r="21" spans="1:22" ht="18.75" hidden="1" x14ac:dyDescent="0.3">
      <c r="A21" s="4">
        <v>17</v>
      </c>
      <c r="B21" s="4">
        <v>91</v>
      </c>
      <c r="C21" s="4"/>
      <c r="D21" s="4" t="s">
        <v>121</v>
      </c>
      <c r="E21" s="4" t="s">
        <v>122</v>
      </c>
      <c r="F21" s="5" t="s">
        <v>15</v>
      </c>
      <c r="G21" s="5"/>
    </row>
    <row r="22" spans="1:22" ht="18.75" hidden="1" x14ac:dyDescent="0.3">
      <c r="A22" s="5">
        <v>18</v>
      </c>
      <c r="B22" s="5">
        <v>92</v>
      </c>
      <c r="C22" s="5"/>
      <c r="D22" s="5" t="s">
        <v>123</v>
      </c>
      <c r="E22" s="5" t="s">
        <v>122</v>
      </c>
      <c r="F22" s="5" t="s">
        <v>15</v>
      </c>
      <c r="G22" s="5"/>
    </row>
    <row r="23" spans="1:22" hidden="1" x14ac:dyDescent="0.25">
      <c r="G23">
        <v>12</v>
      </c>
    </row>
  </sheetData>
  <autoFilter ref="A4:G23">
    <filterColumn colId="6">
      <filters>
        <filter val="x"/>
      </filters>
    </filterColumn>
  </autoFilter>
  <sortState ref="B7:V20">
    <sortCondition descending="1" ref="V5:V20"/>
    <sortCondition descending="1" ref="T5:T20"/>
  </sortState>
  <mergeCells count="3">
    <mergeCell ref="A1:G1"/>
    <mergeCell ref="A2:G2"/>
    <mergeCell ref="L3:V3"/>
  </mergeCells>
  <pageMargins left="0.7" right="0.7" top="0.75" bottom="0.75" header="0.3" footer="0.3"/>
  <pageSetup paperSize="9" scale="5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D39"/>
  <sheetViews>
    <sheetView tabSelected="1" zoomScale="85" zoomScaleNormal="85" workbookViewId="0">
      <pane ySplit="4" topLeftCell="A5" activePane="bottomLeft" state="frozen"/>
      <selection pane="bottomLeft" activeCell="F3" sqref="F3"/>
    </sheetView>
  </sheetViews>
  <sheetFormatPr defaultRowHeight="15" x14ac:dyDescent="0.25"/>
  <cols>
    <col min="3" max="3" width="19" customWidth="1"/>
    <col min="4" max="4" width="7.7109375" hidden="1" customWidth="1"/>
    <col min="5" max="5" width="30.85546875" customWidth="1"/>
    <col min="6" max="6" width="43.42578125" customWidth="1"/>
    <col min="7" max="7" width="12" hidden="1" customWidth="1"/>
    <col min="8" max="14" width="9.140625" hidden="1" customWidth="1"/>
    <col min="15" max="17" width="9.140625" customWidth="1"/>
    <col min="18" max="24" width="2.7109375" bestFit="1" customWidth="1"/>
    <col min="25" max="26" width="3.140625" bestFit="1" customWidth="1"/>
    <col min="27" max="27" width="3.85546875" bestFit="1" customWidth="1"/>
    <col min="28" max="28" width="7.5703125" bestFit="1" customWidth="1"/>
    <col min="30" max="30" width="9.85546875" bestFit="1" customWidth="1"/>
  </cols>
  <sheetData>
    <row r="1" spans="1:30" ht="54" customHeight="1" x14ac:dyDescent="0.25">
      <c r="A1" s="24" t="s">
        <v>125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8"/>
      <c r="P1" s="28"/>
      <c r="Q1" s="28"/>
      <c r="AC1" s="22"/>
      <c r="AD1" s="22"/>
    </row>
    <row r="2" spans="1:30" ht="46.5" customHeight="1" x14ac:dyDescent="0.25">
      <c r="A2" s="24" t="s">
        <v>124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8"/>
      <c r="P2" s="28"/>
      <c r="Q2" s="28"/>
      <c r="AC2" s="22"/>
      <c r="AD2" s="22"/>
    </row>
    <row r="3" spans="1:30" ht="32.25" customHeight="1" thickBot="1" x14ac:dyDescent="0.3">
      <c r="A3" s="6"/>
      <c r="B3" s="6"/>
      <c r="C3" s="6"/>
      <c r="D3" s="6"/>
      <c r="E3" s="29" t="s">
        <v>150</v>
      </c>
      <c r="F3" s="6"/>
      <c r="G3" s="6"/>
      <c r="H3" s="6"/>
      <c r="I3" s="6"/>
      <c r="J3" s="6"/>
      <c r="K3" s="6"/>
      <c r="L3" s="6"/>
      <c r="M3" s="6"/>
      <c r="N3" s="6"/>
      <c r="R3" s="27" t="s">
        <v>151</v>
      </c>
      <c r="S3" s="27"/>
      <c r="T3" s="27"/>
      <c r="U3" s="27"/>
      <c r="V3" s="27"/>
      <c r="W3" s="27"/>
      <c r="X3" s="27"/>
      <c r="Y3" s="27"/>
      <c r="Z3" s="27"/>
      <c r="AA3" s="27"/>
      <c r="AB3" s="27"/>
      <c r="AC3" s="21"/>
    </row>
    <row r="4" spans="1:30" ht="19.5" thickBot="1" x14ac:dyDescent="0.35">
      <c r="A4" s="2" t="s">
        <v>130</v>
      </c>
      <c r="B4" s="3" t="s">
        <v>0</v>
      </c>
      <c r="C4" s="3" t="s">
        <v>1</v>
      </c>
      <c r="D4" s="3" t="s">
        <v>2</v>
      </c>
      <c r="E4" s="3" t="s">
        <v>126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17" t="s">
        <v>12</v>
      </c>
      <c r="O4" s="15" t="s">
        <v>132</v>
      </c>
      <c r="P4" s="15" t="s">
        <v>140</v>
      </c>
      <c r="Q4" s="20" t="s">
        <v>144</v>
      </c>
      <c r="R4" s="19">
        <v>1</v>
      </c>
      <c r="S4" s="19">
        <v>2</v>
      </c>
      <c r="T4" s="19">
        <v>3</v>
      </c>
      <c r="U4" s="19">
        <v>4</v>
      </c>
      <c r="V4" s="19">
        <v>5</v>
      </c>
      <c r="W4" s="19">
        <v>6</v>
      </c>
      <c r="X4" s="19">
        <v>7</v>
      </c>
      <c r="Y4" s="19">
        <v>8</v>
      </c>
      <c r="Z4" s="19" t="s">
        <v>142</v>
      </c>
      <c r="AA4" s="19" t="s">
        <v>143</v>
      </c>
      <c r="AB4" s="15" t="s">
        <v>141</v>
      </c>
      <c r="AC4" s="15" t="s">
        <v>147</v>
      </c>
      <c r="AD4" s="15" t="s">
        <v>149</v>
      </c>
    </row>
    <row r="5" spans="1:30" ht="18.75" x14ac:dyDescent="0.3">
      <c r="A5" s="4">
        <v>1</v>
      </c>
      <c r="B5" s="4">
        <v>44</v>
      </c>
      <c r="C5" s="4" t="s">
        <v>112</v>
      </c>
      <c r="D5" s="4">
        <v>2002</v>
      </c>
      <c r="E5" s="4" t="s">
        <v>113</v>
      </c>
      <c r="F5" s="4" t="s">
        <v>102</v>
      </c>
      <c r="G5" s="4" t="s">
        <v>15</v>
      </c>
      <c r="H5" s="4">
        <v>1</v>
      </c>
      <c r="I5" s="4"/>
      <c r="J5" s="4"/>
      <c r="K5" s="4"/>
      <c r="L5" s="4"/>
      <c r="M5" s="4"/>
      <c r="N5" s="18"/>
      <c r="O5" s="1">
        <v>34</v>
      </c>
      <c r="P5" s="1">
        <v>40</v>
      </c>
      <c r="Q5" s="1">
        <v>40</v>
      </c>
      <c r="R5" s="1">
        <v>1</v>
      </c>
      <c r="S5" s="1"/>
      <c r="T5" s="1"/>
      <c r="U5" s="1"/>
      <c r="V5" s="1"/>
      <c r="W5" s="1"/>
      <c r="X5" s="1"/>
      <c r="Y5" s="1"/>
      <c r="Z5" s="1">
        <v>40</v>
      </c>
      <c r="AA5" s="1"/>
      <c r="AB5" s="1">
        <v>8</v>
      </c>
      <c r="AC5" s="1">
        <f>SUM(R5:AA5)</f>
        <v>41</v>
      </c>
      <c r="AD5" s="1">
        <f>SUM(O5+P5+Q5+AC5)</f>
        <v>155</v>
      </c>
    </row>
    <row r="6" spans="1:30" ht="18.75" hidden="1" x14ac:dyDescent="0.3">
      <c r="A6" s="5">
        <v>2</v>
      </c>
      <c r="B6" s="5">
        <v>3</v>
      </c>
      <c r="C6" s="5" t="s">
        <v>80</v>
      </c>
      <c r="D6" s="5">
        <v>2002</v>
      </c>
      <c r="E6" s="5" t="s">
        <v>81</v>
      </c>
      <c r="F6" s="5" t="s">
        <v>23</v>
      </c>
      <c r="G6" s="5" t="s">
        <v>15</v>
      </c>
      <c r="H6" s="5"/>
      <c r="I6" s="5" t="s">
        <v>16</v>
      </c>
      <c r="J6" s="5"/>
      <c r="K6" s="5" t="s">
        <v>16</v>
      </c>
      <c r="L6" s="5"/>
      <c r="M6" s="5"/>
      <c r="N6" s="5"/>
    </row>
    <row r="7" spans="1:30" ht="18.75" x14ac:dyDescent="0.3">
      <c r="A7" s="5">
        <v>2</v>
      </c>
      <c r="B7" s="5">
        <v>16</v>
      </c>
      <c r="C7" s="5" t="s">
        <v>49</v>
      </c>
      <c r="D7" s="5">
        <v>2002</v>
      </c>
      <c r="E7" s="5" t="s">
        <v>50</v>
      </c>
      <c r="F7" s="5" t="s">
        <v>46</v>
      </c>
      <c r="G7" s="5" t="s">
        <v>15</v>
      </c>
      <c r="H7" s="5">
        <v>19</v>
      </c>
      <c r="I7" s="5" t="s">
        <v>16</v>
      </c>
      <c r="J7" s="5"/>
      <c r="K7" s="5" t="s">
        <v>16</v>
      </c>
      <c r="L7" s="5"/>
      <c r="M7" s="5" t="s">
        <v>16</v>
      </c>
      <c r="N7" s="7"/>
      <c r="O7" s="1">
        <v>32</v>
      </c>
      <c r="P7" s="1">
        <v>32</v>
      </c>
      <c r="Q7" s="1">
        <v>34</v>
      </c>
      <c r="R7" s="1"/>
      <c r="S7" s="1"/>
      <c r="T7" s="1"/>
      <c r="U7" s="1"/>
      <c r="V7" s="1"/>
      <c r="W7" s="1"/>
      <c r="X7" s="1"/>
      <c r="Y7" s="1">
        <v>2</v>
      </c>
      <c r="Z7" s="1">
        <v>40</v>
      </c>
      <c r="AA7" s="1"/>
      <c r="AB7" s="1">
        <v>4</v>
      </c>
      <c r="AC7" s="1">
        <f>SUM(R7:AA7)</f>
        <v>42</v>
      </c>
      <c r="AD7" s="1">
        <f>SUM(O7+P7+Q7+AC7)</f>
        <v>140</v>
      </c>
    </row>
    <row r="8" spans="1:30" ht="18.75" x14ac:dyDescent="0.3">
      <c r="A8" s="5">
        <v>3</v>
      </c>
      <c r="B8" s="5">
        <v>17</v>
      </c>
      <c r="C8" s="5" t="s">
        <v>55</v>
      </c>
      <c r="D8" s="5">
        <v>2003</v>
      </c>
      <c r="E8" s="5" t="s">
        <v>56</v>
      </c>
      <c r="F8" s="5" t="s">
        <v>46</v>
      </c>
      <c r="G8" s="5" t="s">
        <v>15</v>
      </c>
      <c r="H8" s="5">
        <v>17</v>
      </c>
      <c r="I8" s="5"/>
      <c r="J8" s="5"/>
      <c r="K8" s="5"/>
      <c r="L8" s="5" t="s">
        <v>16</v>
      </c>
      <c r="M8" s="5"/>
      <c r="N8" s="7" t="s">
        <v>16</v>
      </c>
      <c r="O8" s="1">
        <v>22</v>
      </c>
      <c r="P8" s="1">
        <v>22</v>
      </c>
      <c r="Q8" s="1">
        <v>32</v>
      </c>
      <c r="R8" s="1"/>
      <c r="S8" s="1">
        <v>1</v>
      </c>
      <c r="T8" s="1"/>
      <c r="U8" s="1"/>
      <c r="V8" s="1"/>
      <c r="W8" s="1"/>
      <c r="X8" s="1">
        <v>1</v>
      </c>
      <c r="Y8" s="1"/>
      <c r="Z8" s="1">
        <v>60</v>
      </c>
      <c r="AA8" s="1"/>
      <c r="AB8" s="1">
        <v>5</v>
      </c>
      <c r="AC8" s="1">
        <f>SUM(R8:AA8)</f>
        <v>62</v>
      </c>
      <c r="AD8" s="1">
        <f>SUM(O8+P8+Q8+AC8)</f>
        <v>138</v>
      </c>
    </row>
    <row r="9" spans="1:30" ht="18.75" hidden="1" x14ac:dyDescent="0.3">
      <c r="A9" s="5">
        <v>5</v>
      </c>
      <c r="B9" s="5">
        <v>6</v>
      </c>
      <c r="C9" s="5" t="s">
        <v>57</v>
      </c>
      <c r="D9" s="5">
        <v>2003</v>
      </c>
      <c r="E9" s="5" t="s">
        <v>58</v>
      </c>
      <c r="F9" s="5" t="s">
        <v>59</v>
      </c>
      <c r="G9" s="5" t="s">
        <v>15</v>
      </c>
      <c r="H9" s="5"/>
      <c r="I9" s="5" t="s">
        <v>16</v>
      </c>
      <c r="J9" s="5" t="s">
        <v>16</v>
      </c>
      <c r="K9" s="5" t="s">
        <v>16</v>
      </c>
      <c r="L9" s="5"/>
      <c r="M9" s="5"/>
      <c r="N9" s="5"/>
    </row>
    <row r="10" spans="1:30" ht="18.75" x14ac:dyDescent="0.3">
      <c r="A10" s="5">
        <v>4</v>
      </c>
      <c r="B10" s="5">
        <v>28</v>
      </c>
      <c r="C10" s="5" t="s">
        <v>18</v>
      </c>
      <c r="D10" s="5">
        <v>2002</v>
      </c>
      <c r="E10" s="5" t="s">
        <v>19</v>
      </c>
      <c r="F10" s="5" t="s">
        <v>20</v>
      </c>
      <c r="G10" s="5" t="s">
        <v>15</v>
      </c>
      <c r="H10" s="5">
        <v>16</v>
      </c>
      <c r="I10" s="5"/>
      <c r="J10" s="5" t="s">
        <v>16</v>
      </c>
      <c r="K10" s="5"/>
      <c r="L10" s="5"/>
      <c r="M10" s="5"/>
      <c r="N10" s="7" t="s">
        <v>16</v>
      </c>
      <c r="O10" s="1">
        <v>30</v>
      </c>
      <c r="P10" s="1">
        <v>18</v>
      </c>
      <c r="Q10" s="1">
        <v>36</v>
      </c>
      <c r="R10" s="1">
        <v>3</v>
      </c>
      <c r="S10" s="1"/>
      <c r="T10" s="1"/>
      <c r="U10" s="1"/>
      <c r="V10" s="1">
        <v>5</v>
      </c>
      <c r="W10" s="1"/>
      <c r="X10" s="1"/>
      <c r="Y10" s="1"/>
      <c r="Z10" s="1">
        <v>40</v>
      </c>
      <c r="AA10" s="1"/>
      <c r="AB10" s="1">
        <v>10</v>
      </c>
      <c r="AC10" s="1">
        <f t="shared" ref="AC10:AC15" si="0">SUM(R10:AA10)</f>
        <v>48</v>
      </c>
      <c r="AD10" s="1">
        <f t="shared" ref="AD10:AD15" si="1">SUM(O10+P10+Q10+AC10)</f>
        <v>132</v>
      </c>
    </row>
    <row r="11" spans="1:30" ht="18.75" x14ac:dyDescent="0.3">
      <c r="A11" s="5">
        <v>5</v>
      </c>
      <c r="B11" s="5">
        <v>14</v>
      </c>
      <c r="C11" s="5" t="s">
        <v>53</v>
      </c>
      <c r="D11" s="5">
        <v>2003</v>
      </c>
      <c r="E11" s="5" t="s">
        <v>54</v>
      </c>
      <c r="F11" s="5" t="s">
        <v>46</v>
      </c>
      <c r="G11" s="5" t="s">
        <v>15</v>
      </c>
      <c r="H11" s="5">
        <v>14</v>
      </c>
      <c r="I11" s="5"/>
      <c r="J11" s="5" t="s">
        <v>16</v>
      </c>
      <c r="K11" s="5"/>
      <c r="L11" s="5" t="s">
        <v>16</v>
      </c>
      <c r="M11" s="5"/>
      <c r="N11" s="7" t="s">
        <v>16</v>
      </c>
      <c r="O11" s="1">
        <v>36</v>
      </c>
      <c r="P11" s="1">
        <v>24</v>
      </c>
      <c r="Q11" s="1">
        <v>30</v>
      </c>
      <c r="R11" s="1">
        <v>5</v>
      </c>
      <c r="S11" s="1"/>
      <c r="T11" s="1"/>
      <c r="U11" s="1"/>
      <c r="V11" s="1">
        <v>3</v>
      </c>
      <c r="W11" s="1"/>
      <c r="X11" s="1">
        <v>2</v>
      </c>
      <c r="Y11" s="1"/>
      <c r="Z11" s="1">
        <v>20</v>
      </c>
      <c r="AA11" s="1"/>
      <c r="AB11" s="1">
        <v>11</v>
      </c>
      <c r="AC11" s="1">
        <f t="shared" si="0"/>
        <v>30</v>
      </c>
      <c r="AD11" s="1">
        <f t="shared" si="1"/>
        <v>120</v>
      </c>
    </row>
    <row r="12" spans="1:30" ht="18.75" x14ac:dyDescent="0.3">
      <c r="A12" s="5">
        <v>6</v>
      </c>
      <c r="B12" s="5">
        <v>51</v>
      </c>
      <c r="C12" s="5" t="s">
        <v>42</v>
      </c>
      <c r="D12" s="5">
        <v>2003</v>
      </c>
      <c r="E12" s="5" t="s">
        <v>43</v>
      </c>
      <c r="F12" s="5" t="s">
        <v>41</v>
      </c>
      <c r="G12" s="5" t="s">
        <v>15</v>
      </c>
      <c r="H12" s="5">
        <v>6</v>
      </c>
      <c r="I12" s="5"/>
      <c r="J12" s="5" t="s">
        <v>16</v>
      </c>
      <c r="K12" s="5"/>
      <c r="L12" s="5" t="s">
        <v>16</v>
      </c>
      <c r="M12" s="5" t="s">
        <v>16</v>
      </c>
      <c r="N12" s="7" t="s">
        <v>16</v>
      </c>
      <c r="O12" s="1">
        <v>16</v>
      </c>
      <c r="P12" s="1">
        <v>20</v>
      </c>
      <c r="Q12" s="1">
        <v>14</v>
      </c>
      <c r="R12" s="1"/>
      <c r="S12" s="1">
        <v>5</v>
      </c>
      <c r="T12" s="1"/>
      <c r="U12" s="1">
        <v>1</v>
      </c>
      <c r="V12" s="1"/>
      <c r="W12" s="1">
        <v>3</v>
      </c>
      <c r="X12" s="1"/>
      <c r="Y12" s="1"/>
      <c r="Z12" s="1">
        <v>60</v>
      </c>
      <c r="AA12" s="1"/>
      <c r="AB12" s="1">
        <v>9</v>
      </c>
      <c r="AC12" s="1">
        <f t="shared" si="0"/>
        <v>69</v>
      </c>
      <c r="AD12" s="1">
        <f t="shared" si="1"/>
        <v>119</v>
      </c>
    </row>
    <row r="13" spans="1:30" ht="18.75" x14ac:dyDescent="0.3">
      <c r="A13" s="5">
        <v>7</v>
      </c>
      <c r="B13" s="5">
        <v>4</v>
      </c>
      <c r="C13" s="5" t="s">
        <v>69</v>
      </c>
      <c r="D13" s="5">
        <v>2003</v>
      </c>
      <c r="E13" s="5" t="s">
        <v>70</v>
      </c>
      <c r="F13" s="5" t="s">
        <v>71</v>
      </c>
      <c r="G13" s="5" t="s">
        <v>15</v>
      </c>
      <c r="H13" s="5">
        <v>9</v>
      </c>
      <c r="I13" s="5"/>
      <c r="J13" s="5" t="s">
        <v>16</v>
      </c>
      <c r="K13" s="5"/>
      <c r="L13" s="5" t="s">
        <v>16</v>
      </c>
      <c r="M13" s="5" t="s">
        <v>16</v>
      </c>
      <c r="N13" s="7" t="s">
        <v>16</v>
      </c>
      <c r="O13" s="1">
        <v>24</v>
      </c>
      <c r="P13" s="1">
        <v>28</v>
      </c>
      <c r="Q13" s="1">
        <v>10</v>
      </c>
      <c r="R13" s="1">
        <v>2</v>
      </c>
      <c r="S13" s="1">
        <v>3</v>
      </c>
      <c r="T13" s="1"/>
      <c r="U13" s="1"/>
      <c r="V13" s="1"/>
      <c r="W13" s="1">
        <v>5</v>
      </c>
      <c r="X13" s="1"/>
      <c r="Y13" s="1">
        <v>6</v>
      </c>
      <c r="Z13" s="1">
        <v>40</v>
      </c>
      <c r="AA13" s="1"/>
      <c r="AB13" s="1">
        <v>2</v>
      </c>
      <c r="AC13" s="1">
        <f t="shared" si="0"/>
        <v>56</v>
      </c>
      <c r="AD13" s="1">
        <f t="shared" si="1"/>
        <v>118</v>
      </c>
    </row>
    <row r="14" spans="1:30" ht="18.75" x14ac:dyDescent="0.3">
      <c r="A14" s="5">
        <v>8</v>
      </c>
      <c r="B14" s="5">
        <v>50</v>
      </c>
      <c r="C14" s="5" t="s">
        <v>39</v>
      </c>
      <c r="D14" s="5">
        <v>2003</v>
      </c>
      <c r="E14" s="5" t="s">
        <v>40</v>
      </c>
      <c r="F14" s="5" t="s">
        <v>41</v>
      </c>
      <c r="G14" s="5" t="s">
        <v>15</v>
      </c>
      <c r="H14" s="5">
        <v>3</v>
      </c>
      <c r="I14" s="5"/>
      <c r="J14" s="5"/>
      <c r="K14" s="5" t="s">
        <v>16</v>
      </c>
      <c r="L14" s="5"/>
      <c r="M14" s="5" t="s">
        <v>16</v>
      </c>
      <c r="N14" s="7" t="s">
        <v>16</v>
      </c>
      <c r="O14" s="1">
        <v>40</v>
      </c>
      <c r="P14" s="1">
        <v>34</v>
      </c>
      <c r="Q14" s="1">
        <v>38</v>
      </c>
      <c r="R14" s="1"/>
      <c r="S14" s="1"/>
      <c r="T14" s="1"/>
      <c r="U14" s="1"/>
      <c r="V14" s="1"/>
      <c r="W14" s="1"/>
      <c r="X14" s="1">
        <v>3</v>
      </c>
      <c r="Y14" s="1"/>
      <c r="Z14" s="1"/>
      <c r="AA14" s="1"/>
      <c r="AB14" s="1">
        <v>15</v>
      </c>
      <c r="AC14" s="1">
        <f t="shared" si="0"/>
        <v>3</v>
      </c>
      <c r="AD14" s="1">
        <f t="shared" si="1"/>
        <v>115</v>
      </c>
    </row>
    <row r="15" spans="1:30" ht="18.75" x14ac:dyDescent="0.3">
      <c r="A15" s="5">
        <v>9</v>
      </c>
      <c r="B15" s="5">
        <v>18</v>
      </c>
      <c r="C15" s="5" t="s">
        <v>36</v>
      </c>
      <c r="D15" s="5">
        <v>2002</v>
      </c>
      <c r="E15" s="5" t="s">
        <v>37</v>
      </c>
      <c r="F15" s="5" t="s">
        <v>38</v>
      </c>
      <c r="G15" s="5" t="s">
        <v>15</v>
      </c>
      <c r="H15" s="5">
        <v>5</v>
      </c>
      <c r="I15" s="5"/>
      <c r="J15" s="5" t="s">
        <v>16</v>
      </c>
      <c r="K15" s="5"/>
      <c r="L15" s="5"/>
      <c r="M15" s="5"/>
      <c r="N15" s="7"/>
      <c r="O15" s="1">
        <v>28</v>
      </c>
      <c r="P15" s="1">
        <v>26</v>
      </c>
      <c r="Q15" s="1">
        <v>22</v>
      </c>
      <c r="R15" s="1"/>
      <c r="S15" s="1"/>
      <c r="T15" s="1">
        <v>5</v>
      </c>
      <c r="U15" s="1">
        <v>5</v>
      </c>
      <c r="V15" s="1"/>
      <c r="W15" s="1"/>
      <c r="X15" s="1"/>
      <c r="Y15" s="1"/>
      <c r="Z15" s="1">
        <v>20</v>
      </c>
      <c r="AA15" s="1"/>
      <c r="AB15" s="1">
        <v>7</v>
      </c>
      <c r="AC15" s="1">
        <f t="shared" si="0"/>
        <v>30</v>
      </c>
      <c r="AD15" s="1">
        <f t="shared" si="1"/>
        <v>106</v>
      </c>
    </row>
    <row r="16" spans="1:30" ht="18.75" hidden="1" x14ac:dyDescent="0.3">
      <c r="A16" s="5">
        <v>14</v>
      </c>
      <c r="B16" s="5">
        <v>21</v>
      </c>
      <c r="C16" s="5" t="s">
        <v>87</v>
      </c>
      <c r="D16" s="5">
        <v>2002</v>
      </c>
      <c r="E16" s="5" t="s">
        <v>88</v>
      </c>
      <c r="F16" s="5" t="s">
        <v>38</v>
      </c>
      <c r="G16" s="5" t="s">
        <v>15</v>
      </c>
      <c r="H16" s="5"/>
      <c r="I16" s="5" t="s">
        <v>16</v>
      </c>
      <c r="J16" s="5"/>
      <c r="K16" s="5" t="s">
        <v>16</v>
      </c>
      <c r="L16" s="5"/>
      <c r="M16" s="5"/>
      <c r="N16" s="5"/>
    </row>
    <row r="17" spans="1:30" ht="18.75" hidden="1" x14ac:dyDescent="0.3">
      <c r="A17" s="5">
        <v>15</v>
      </c>
      <c r="B17" s="5">
        <v>23</v>
      </c>
      <c r="C17" s="5" t="s">
        <v>89</v>
      </c>
      <c r="D17" s="5">
        <v>2003</v>
      </c>
      <c r="E17" s="5" t="s">
        <v>90</v>
      </c>
      <c r="F17" s="5" t="s">
        <v>91</v>
      </c>
      <c r="G17" s="5" t="s">
        <v>15</v>
      </c>
      <c r="H17" s="5"/>
      <c r="I17" s="5"/>
      <c r="J17" s="5"/>
      <c r="K17" s="5"/>
      <c r="L17" s="5" t="s">
        <v>16</v>
      </c>
      <c r="M17" s="5"/>
      <c r="N17" s="5"/>
    </row>
    <row r="18" spans="1:30" ht="18.75" hidden="1" x14ac:dyDescent="0.3">
      <c r="A18" s="5">
        <v>16</v>
      </c>
      <c r="B18" s="5">
        <v>24</v>
      </c>
      <c r="C18" s="5" t="s">
        <v>92</v>
      </c>
      <c r="D18" s="5">
        <v>2003</v>
      </c>
      <c r="E18" s="5" t="s">
        <v>93</v>
      </c>
      <c r="F18" s="5" t="s">
        <v>91</v>
      </c>
      <c r="G18" s="5" t="s">
        <v>15</v>
      </c>
      <c r="H18" s="5"/>
      <c r="I18" s="5"/>
      <c r="J18" s="5"/>
      <c r="K18" s="5"/>
      <c r="L18" s="5" t="s">
        <v>16</v>
      </c>
      <c r="M18" s="5"/>
      <c r="N18" s="5"/>
    </row>
    <row r="19" spans="1:30" ht="18.75" hidden="1" x14ac:dyDescent="0.3">
      <c r="A19" s="5">
        <v>17</v>
      </c>
      <c r="B19" s="5">
        <v>25</v>
      </c>
      <c r="C19" s="5" t="s">
        <v>94</v>
      </c>
      <c r="D19" s="5">
        <v>2003</v>
      </c>
      <c r="E19" s="5" t="s">
        <v>95</v>
      </c>
      <c r="F19" s="5" t="s">
        <v>91</v>
      </c>
      <c r="G19" s="5" t="s">
        <v>15</v>
      </c>
      <c r="H19" s="5"/>
      <c r="I19" s="5"/>
      <c r="J19" s="5" t="s">
        <v>16</v>
      </c>
      <c r="K19" s="5"/>
      <c r="L19" s="5" t="s">
        <v>16</v>
      </c>
      <c r="M19" s="5"/>
      <c r="N19" s="5"/>
    </row>
    <row r="20" spans="1:30" ht="18.75" hidden="1" x14ac:dyDescent="0.3">
      <c r="A20" s="5">
        <v>18</v>
      </c>
      <c r="B20" s="5">
        <v>26</v>
      </c>
      <c r="C20" s="5" t="s">
        <v>96</v>
      </c>
      <c r="D20" s="5">
        <v>2002</v>
      </c>
      <c r="E20" s="5" t="s">
        <v>97</v>
      </c>
      <c r="F20" s="5" t="s">
        <v>91</v>
      </c>
      <c r="G20" s="5" t="s">
        <v>15</v>
      </c>
      <c r="H20" s="5"/>
      <c r="I20" s="5"/>
      <c r="J20" s="5" t="s">
        <v>16</v>
      </c>
      <c r="K20" s="5"/>
      <c r="L20" s="5"/>
      <c r="M20" s="5"/>
      <c r="N20" s="5"/>
    </row>
    <row r="21" spans="1:30" ht="18.75" hidden="1" x14ac:dyDescent="0.3">
      <c r="A21" s="9">
        <v>19</v>
      </c>
      <c r="B21" s="9">
        <v>27</v>
      </c>
      <c r="C21" s="5" t="s">
        <v>98</v>
      </c>
      <c r="D21" s="5">
        <v>2003</v>
      </c>
      <c r="E21" s="9" t="s">
        <v>99</v>
      </c>
      <c r="F21" s="9" t="s">
        <v>91</v>
      </c>
      <c r="G21" s="5" t="s">
        <v>15</v>
      </c>
      <c r="H21" s="5"/>
      <c r="I21" s="5"/>
      <c r="J21" s="5" t="s">
        <v>16</v>
      </c>
      <c r="K21" s="5"/>
      <c r="L21" s="5" t="s">
        <v>16</v>
      </c>
      <c r="M21" s="5"/>
      <c r="N21" s="5"/>
    </row>
    <row r="22" spans="1:30" ht="18.75" x14ac:dyDescent="0.3">
      <c r="A22" s="5">
        <v>10</v>
      </c>
      <c r="B22" s="5">
        <v>5</v>
      </c>
      <c r="C22" s="8" t="s">
        <v>72</v>
      </c>
      <c r="D22" s="7">
        <v>2002</v>
      </c>
      <c r="E22" s="5" t="s">
        <v>73</v>
      </c>
      <c r="F22" s="5" t="s">
        <v>71</v>
      </c>
      <c r="G22" s="8" t="s">
        <v>15</v>
      </c>
      <c r="H22" s="5">
        <v>4</v>
      </c>
      <c r="I22" s="5"/>
      <c r="J22" s="5"/>
      <c r="K22" s="5"/>
      <c r="L22" s="5"/>
      <c r="M22" s="5"/>
      <c r="N22" s="7"/>
      <c r="O22" s="1">
        <v>38</v>
      </c>
      <c r="P22" s="1">
        <v>36</v>
      </c>
      <c r="Q22" s="1">
        <v>28</v>
      </c>
      <c r="R22" s="1"/>
      <c r="S22" s="1"/>
      <c r="T22" s="1"/>
      <c r="U22" s="1">
        <v>2</v>
      </c>
      <c r="V22" s="1"/>
      <c r="W22" s="1"/>
      <c r="X22" s="1"/>
      <c r="Y22" s="1"/>
      <c r="Z22" s="1"/>
      <c r="AA22" s="1"/>
      <c r="AB22" s="1">
        <v>6</v>
      </c>
      <c r="AC22" s="1">
        <f t="shared" ref="AC22:AC29" si="2">SUM(R22:AA22)</f>
        <v>2</v>
      </c>
      <c r="AD22" s="1">
        <f t="shared" ref="AD22:AD29" si="3">SUM(O22+P22+Q22+AC22)</f>
        <v>104</v>
      </c>
    </row>
    <row r="23" spans="1:30" ht="18.75" x14ac:dyDescent="0.3">
      <c r="A23" s="5">
        <v>11</v>
      </c>
      <c r="B23" s="5">
        <v>40</v>
      </c>
      <c r="C23" s="8" t="s">
        <v>100</v>
      </c>
      <c r="D23" s="7">
        <v>2002</v>
      </c>
      <c r="E23" s="5" t="s">
        <v>101</v>
      </c>
      <c r="F23" s="5" t="s">
        <v>102</v>
      </c>
      <c r="G23" s="8" t="s">
        <v>15</v>
      </c>
      <c r="H23" s="5">
        <v>12</v>
      </c>
      <c r="I23" s="5" t="s">
        <v>16</v>
      </c>
      <c r="J23" s="5" t="s">
        <v>16</v>
      </c>
      <c r="K23" s="5" t="s">
        <v>16</v>
      </c>
      <c r="L23" s="5"/>
      <c r="M23" s="5" t="s">
        <v>16</v>
      </c>
      <c r="N23" s="7"/>
      <c r="O23" s="1">
        <v>8</v>
      </c>
      <c r="P23" s="1">
        <v>30</v>
      </c>
      <c r="Q23" s="1">
        <v>12</v>
      </c>
      <c r="R23" s="1"/>
      <c r="S23" s="1"/>
      <c r="T23" s="1">
        <v>1</v>
      </c>
      <c r="U23" s="1"/>
      <c r="V23" s="1">
        <v>2</v>
      </c>
      <c r="W23" s="1"/>
      <c r="X23" s="1"/>
      <c r="Y23" s="1"/>
      <c r="Z23" s="1">
        <v>40</v>
      </c>
      <c r="AA23" s="1"/>
      <c r="AB23" s="1">
        <v>13</v>
      </c>
      <c r="AC23" s="1">
        <f t="shared" si="2"/>
        <v>43</v>
      </c>
      <c r="AD23" s="1">
        <f t="shared" si="3"/>
        <v>93</v>
      </c>
    </row>
    <row r="24" spans="1:30" ht="18.75" x14ac:dyDescent="0.3">
      <c r="A24" s="5">
        <v>12</v>
      </c>
      <c r="B24" s="5">
        <v>35</v>
      </c>
      <c r="C24" s="5" t="s">
        <v>78</v>
      </c>
      <c r="D24" s="5">
        <v>2003</v>
      </c>
      <c r="E24" s="5" t="s">
        <v>79</v>
      </c>
      <c r="F24" s="5" t="s">
        <v>77</v>
      </c>
      <c r="G24" s="5" t="s">
        <v>15</v>
      </c>
      <c r="H24" s="5">
        <v>20</v>
      </c>
      <c r="I24" s="5" t="s">
        <v>16</v>
      </c>
      <c r="J24" s="5"/>
      <c r="K24" s="5"/>
      <c r="L24" s="5"/>
      <c r="M24" s="5" t="s">
        <v>16</v>
      </c>
      <c r="N24" s="7"/>
      <c r="O24" s="1">
        <v>12</v>
      </c>
      <c r="P24" s="1">
        <v>12</v>
      </c>
      <c r="Q24" s="1">
        <v>26</v>
      </c>
      <c r="R24" s="1"/>
      <c r="S24" s="1"/>
      <c r="T24" s="1">
        <v>2</v>
      </c>
      <c r="U24" s="1"/>
      <c r="V24" s="1"/>
      <c r="W24" s="1"/>
      <c r="X24" s="1"/>
      <c r="Y24" s="1">
        <v>4</v>
      </c>
      <c r="Z24" s="1">
        <v>20</v>
      </c>
      <c r="AA24" s="1"/>
      <c r="AB24" s="1">
        <v>3</v>
      </c>
      <c r="AC24" s="1">
        <f t="shared" si="2"/>
        <v>26</v>
      </c>
      <c r="AD24" s="1">
        <f t="shared" si="3"/>
        <v>76</v>
      </c>
    </row>
    <row r="25" spans="1:30" ht="18.75" x14ac:dyDescent="0.3">
      <c r="A25" s="5">
        <v>13</v>
      </c>
      <c r="B25" s="5">
        <v>42</v>
      </c>
      <c r="C25" s="5" t="s">
        <v>110</v>
      </c>
      <c r="D25" s="5">
        <v>2002</v>
      </c>
      <c r="E25" s="5" t="s">
        <v>111</v>
      </c>
      <c r="F25" s="5" t="s">
        <v>102</v>
      </c>
      <c r="G25" s="5" t="s">
        <v>15</v>
      </c>
      <c r="H25" s="5">
        <v>11</v>
      </c>
      <c r="I25" s="5" t="s">
        <v>16</v>
      </c>
      <c r="J25" s="5"/>
      <c r="K25" s="5" t="s">
        <v>16</v>
      </c>
      <c r="L25" s="5"/>
      <c r="M25" s="5"/>
      <c r="N25" s="7" t="s">
        <v>16</v>
      </c>
      <c r="O25" s="1">
        <v>10</v>
      </c>
      <c r="P25" s="1">
        <v>6</v>
      </c>
      <c r="Q25" s="1">
        <v>20</v>
      </c>
      <c r="R25" s="1"/>
      <c r="S25" s="1"/>
      <c r="T25" s="1">
        <v>3</v>
      </c>
      <c r="U25" s="1"/>
      <c r="V25" s="1"/>
      <c r="W25" s="1">
        <v>1</v>
      </c>
      <c r="X25" s="1">
        <v>5</v>
      </c>
      <c r="Y25" s="1">
        <v>10</v>
      </c>
      <c r="Z25" s="1">
        <v>20</v>
      </c>
      <c r="AA25" s="1"/>
      <c r="AB25" s="1">
        <v>1</v>
      </c>
      <c r="AC25" s="1">
        <f t="shared" si="2"/>
        <v>39</v>
      </c>
      <c r="AD25" s="1">
        <f t="shared" si="3"/>
        <v>75</v>
      </c>
    </row>
    <row r="26" spans="1:30" ht="18.75" x14ac:dyDescent="0.3">
      <c r="A26" s="5">
        <v>14</v>
      </c>
      <c r="B26" s="5">
        <v>46</v>
      </c>
      <c r="C26" s="5" t="s">
        <v>114</v>
      </c>
      <c r="D26" s="5">
        <v>2002</v>
      </c>
      <c r="E26" s="5" t="s">
        <v>115</v>
      </c>
      <c r="F26" s="5" t="s">
        <v>102</v>
      </c>
      <c r="G26" s="5" t="s">
        <v>15</v>
      </c>
      <c r="H26" s="5">
        <v>8</v>
      </c>
      <c r="I26" s="5"/>
      <c r="J26" s="5" t="s">
        <v>16</v>
      </c>
      <c r="K26" s="5"/>
      <c r="L26" s="5" t="s">
        <v>16</v>
      </c>
      <c r="M26" s="5" t="s">
        <v>16</v>
      </c>
      <c r="N26" s="7" t="s">
        <v>16</v>
      </c>
      <c r="O26" s="1">
        <v>20</v>
      </c>
      <c r="P26" s="1">
        <v>14</v>
      </c>
      <c r="Q26" s="1">
        <v>16</v>
      </c>
      <c r="R26" s="1"/>
      <c r="S26" s="1"/>
      <c r="T26" s="1"/>
      <c r="U26" s="1"/>
      <c r="V26" s="1">
        <v>1</v>
      </c>
      <c r="W26" s="1">
        <v>2</v>
      </c>
      <c r="X26" s="1"/>
      <c r="Y26" s="1"/>
      <c r="Z26" s="1">
        <v>20</v>
      </c>
      <c r="AA26" s="1"/>
      <c r="AB26" s="1">
        <v>16</v>
      </c>
      <c r="AC26" s="1">
        <f t="shared" si="2"/>
        <v>23</v>
      </c>
      <c r="AD26" s="1">
        <f t="shared" si="3"/>
        <v>73</v>
      </c>
    </row>
    <row r="27" spans="1:30" ht="18.75" x14ac:dyDescent="0.3">
      <c r="A27" s="5">
        <v>15</v>
      </c>
      <c r="B27" s="5">
        <v>15</v>
      </c>
      <c r="C27" s="5" t="s">
        <v>51</v>
      </c>
      <c r="D27" s="5">
        <v>2003</v>
      </c>
      <c r="E27" s="5" t="s">
        <v>52</v>
      </c>
      <c r="F27" s="5" t="s">
        <v>46</v>
      </c>
      <c r="G27" s="5" t="s">
        <v>15</v>
      </c>
      <c r="H27" s="5">
        <v>7</v>
      </c>
      <c r="I27" s="5"/>
      <c r="J27" s="5" t="s">
        <v>16</v>
      </c>
      <c r="K27" s="5"/>
      <c r="L27" s="5" t="s">
        <v>16</v>
      </c>
      <c r="M27" s="5" t="s">
        <v>16</v>
      </c>
      <c r="N27" s="7" t="s">
        <v>16</v>
      </c>
      <c r="O27" s="1">
        <v>6</v>
      </c>
      <c r="P27" s="1">
        <v>8</v>
      </c>
      <c r="Q27" s="1">
        <v>8</v>
      </c>
      <c r="R27" s="1"/>
      <c r="S27" s="1">
        <v>2</v>
      </c>
      <c r="T27" s="1"/>
      <c r="U27" s="1">
        <v>3</v>
      </c>
      <c r="V27" s="1"/>
      <c r="W27" s="1"/>
      <c r="X27" s="1"/>
      <c r="Y27" s="1"/>
      <c r="Z27" s="1">
        <v>20</v>
      </c>
      <c r="AA27" s="1"/>
      <c r="AB27" s="1">
        <v>12</v>
      </c>
      <c r="AC27" s="1">
        <f t="shared" si="2"/>
        <v>25</v>
      </c>
      <c r="AD27" s="1">
        <f t="shared" si="3"/>
        <v>47</v>
      </c>
    </row>
    <row r="28" spans="1:30" ht="18.75" x14ac:dyDescent="0.3">
      <c r="A28" s="9">
        <v>16</v>
      </c>
      <c r="B28" s="9">
        <v>10</v>
      </c>
      <c r="C28" s="9" t="s">
        <v>62</v>
      </c>
      <c r="D28" s="5">
        <v>2002</v>
      </c>
      <c r="E28" s="9" t="s">
        <v>63</v>
      </c>
      <c r="F28" s="9" t="s">
        <v>59</v>
      </c>
      <c r="G28" s="5" t="s">
        <v>15</v>
      </c>
      <c r="H28" s="5">
        <v>18</v>
      </c>
      <c r="I28" s="5"/>
      <c r="J28" s="5" t="s">
        <v>16</v>
      </c>
      <c r="K28" s="5"/>
      <c r="L28" s="5" t="s">
        <v>16</v>
      </c>
      <c r="M28" s="5"/>
      <c r="N28" s="7" t="s">
        <v>16</v>
      </c>
      <c r="O28" s="1">
        <v>4</v>
      </c>
      <c r="P28" s="1">
        <v>10</v>
      </c>
      <c r="Q28" s="1">
        <v>18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>
        <v>14</v>
      </c>
      <c r="AC28" s="1">
        <f t="shared" si="2"/>
        <v>0</v>
      </c>
      <c r="AD28" s="1">
        <f t="shared" si="3"/>
        <v>32</v>
      </c>
    </row>
    <row r="29" spans="1:30" ht="18.75" x14ac:dyDescent="0.3">
      <c r="A29" s="5">
        <v>17</v>
      </c>
      <c r="B29" s="5">
        <v>8</v>
      </c>
      <c r="C29" s="5" t="s">
        <v>60</v>
      </c>
      <c r="D29" s="7">
        <v>2003</v>
      </c>
      <c r="E29" s="5" t="s">
        <v>61</v>
      </c>
      <c r="F29" s="5" t="s">
        <v>59</v>
      </c>
      <c r="G29" s="5" t="s">
        <v>15</v>
      </c>
      <c r="H29" s="5">
        <v>10</v>
      </c>
      <c r="I29" s="5"/>
      <c r="J29" s="5"/>
      <c r="K29" s="5"/>
      <c r="L29" s="5"/>
      <c r="M29" s="5"/>
      <c r="N29" s="7" t="s">
        <v>16</v>
      </c>
      <c r="O29" s="1">
        <v>14</v>
      </c>
      <c r="P29" s="1">
        <v>4</v>
      </c>
      <c r="Q29" s="1">
        <v>24</v>
      </c>
      <c r="R29" s="1"/>
      <c r="S29" s="1"/>
      <c r="T29" s="1"/>
      <c r="U29" s="1"/>
      <c r="V29" s="1"/>
      <c r="W29" s="1"/>
      <c r="X29" s="1"/>
      <c r="Y29" s="1"/>
      <c r="Z29" s="1"/>
      <c r="AA29" s="1">
        <v>-40</v>
      </c>
      <c r="AB29" s="1">
        <v>17</v>
      </c>
      <c r="AC29" s="1">
        <f t="shared" si="2"/>
        <v>-40</v>
      </c>
      <c r="AD29" s="1">
        <f t="shared" si="3"/>
        <v>2</v>
      </c>
    </row>
    <row r="30" spans="1:30" ht="18.75" hidden="1" x14ac:dyDescent="0.3">
      <c r="A30" s="4">
        <v>33</v>
      </c>
      <c r="B30" s="4"/>
      <c r="C30" s="4" t="s">
        <v>74</v>
      </c>
      <c r="D30" s="5">
        <v>2002</v>
      </c>
      <c r="E30" s="4" t="s">
        <v>75</v>
      </c>
      <c r="F30" s="4" t="s">
        <v>76</v>
      </c>
      <c r="G30" s="5" t="s">
        <v>15</v>
      </c>
      <c r="H30" s="5"/>
      <c r="I30" s="5"/>
      <c r="J30" s="5"/>
      <c r="K30" s="5"/>
      <c r="L30" s="5"/>
      <c r="M30" s="5"/>
      <c r="N30" s="5"/>
    </row>
    <row r="31" spans="1:30" ht="18.75" hidden="1" x14ac:dyDescent="0.3">
      <c r="A31" s="5">
        <v>34</v>
      </c>
      <c r="B31" s="5"/>
      <c r="C31" s="5" t="s">
        <v>85</v>
      </c>
      <c r="D31" s="5">
        <v>2003</v>
      </c>
      <c r="E31" s="5" t="s">
        <v>86</v>
      </c>
      <c r="F31" s="5" t="s">
        <v>38</v>
      </c>
      <c r="G31" s="5" t="s">
        <v>15</v>
      </c>
      <c r="H31" s="5"/>
      <c r="I31" s="5"/>
      <c r="J31" s="5"/>
      <c r="K31" s="5"/>
      <c r="L31" s="5"/>
      <c r="M31" s="5"/>
      <c r="N31" s="5"/>
    </row>
    <row r="32" spans="1:30" ht="18.75" hidden="1" x14ac:dyDescent="0.3">
      <c r="A32" s="5">
        <v>35</v>
      </c>
      <c r="B32" s="5"/>
      <c r="C32" s="5" t="s">
        <v>42</v>
      </c>
      <c r="D32" s="5">
        <v>2003</v>
      </c>
      <c r="E32" s="5" t="s">
        <v>43</v>
      </c>
      <c r="F32" s="5" t="s">
        <v>41</v>
      </c>
      <c r="G32" s="5" t="s">
        <v>15</v>
      </c>
      <c r="H32" s="5"/>
      <c r="I32" s="5"/>
      <c r="J32" s="5"/>
      <c r="K32" s="5"/>
      <c r="L32" s="5"/>
      <c r="M32" s="5"/>
      <c r="N32" s="5"/>
    </row>
    <row r="33" spans="1:30" ht="18.75" hidden="1" x14ac:dyDescent="0.3">
      <c r="A33" s="5">
        <v>36</v>
      </c>
      <c r="B33" s="5"/>
      <c r="C33" s="5" t="s">
        <v>116</v>
      </c>
      <c r="D33" s="5">
        <v>2002</v>
      </c>
      <c r="E33" s="5" t="s">
        <v>117</v>
      </c>
      <c r="F33" s="5" t="s">
        <v>118</v>
      </c>
      <c r="G33" s="5" t="s">
        <v>15</v>
      </c>
      <c r="H33" s="5"/>
      <c r="I33" s="5"/>
      <c r="J33" s="5"/>
      <c r="K33" s="5"/>
      <c r="L33" s="5"/>
      <c r="M33" s="5"/>
      <c r="N33" s="5"/>
    </row>
    <row r="34" spans="1:30" ht="18.75" hidden="1" x14ac:dyDescent="0.3">
      <c r="A34" s="5">
        <v>37</v>
      </c>
      <c r="B34" s="5"/>
      <c r="C34" s="5" t="s">
        <v>119</v>
      </c>
      <c r="D34" s="5">
        <v>2003</v>
      </c>
      <c r="E34" s="5" t="s">
        <v>120</v>
      </c>
      <c r="F34" s="5" t="s">
        <v>118</v>
      </c>
      <c r="G34" s="5" t="s">
        <v>15</v>
      </c>
      <c r="H34" s="5"/>
      <c r="I34" s="5"/>
      <c r="J34" s="5"/>
      <c r="K34" s="5"/>
      <c r="L34" s="5"/>
      <c r="M34" s="5"/>
      <c r="N34" s="5"/>
    </row>
    <row r="35" spans="1:30" hidden="1" x14ac:dyDescent="0.25">
      <c r="H35">
        <v>23</v>
      </c>
      <c r="I35">
        <v>9</v>
      </c>
      <c r="J35">
        <v>5</v>
      </c>
      <c r="K35">
        <v>12</v>
      </c>
      <c r="L35">
        <v>3</v>
      </c>
      <c r="M35">
        <v>4</v>
      </c>
      <c r="N35">
        <v>17</v>
      </c>
    </row>
    <row r="37" spans="1:30" ht="18.75" x14ac:dyDescent="0.3">
      <c r="A37" s="1"/>
      <c r="B37" s="15">
        <v>37</v>
      </c>
      <c r="C37" s="5" t="s">
        <v>103</v>
      </c>
      <c r="E37" s="5" t="s">
        <v>104</v>
      </c>
      <c r="F37" s="5" t="s">
        <v>105</v>
      </c>
      <c r="O37" s="1">
        <v>26</v>
      </c>
      <c r="P37" s="1">
        <v>38</v>
      </c>
      <c r="Q37" s="1" t="s">
        <v>148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>
        <f>SUM(R37:AA37)</f>
        <v>0</v>
      </c>
      <c r="AD37" s="1" t="s">
        <v>148</v>
      </c>
    </row>
    <row r="38" spans="1:30" ht="18.75" x14ac:dyDescent="0.3">
      <c r="A38" s="1"/>
      <c r="B38" s="15">
        <v>2</v>
      </c>
      <c r="C38" s="5" t="s">
        <v>24</v>
      </c>
      <c r="E38" s="5" t="s">
        <v>25</v>
      </c>
      <c r="F38" s="5" t="s">
        <v>23</v>
      </c>
      <c r="O38" s="1">
        <v>18</v>
      </c>
      <c r="P38" s="1">
        <v>16</v>
      </c>
      <c r="Q38" s="1" t="s">
        <v>148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>
        <f>SUM(R38:AA38)</f>
        <v>0</v>
      </c>
      <c r="AD38" s="1" t="s">
        <v>148</v>
      </c>
    </row>
    <row r="39" spans="1:30" ht="18.75" x14ac:dyDescent="0.3">
      <c r="A39" s="15"/>
      <c r="B39" s="15">
        <v>48</v>
      </c>
      <c r="C39" s="15" t="s">
        <v>136</v>
      </c>
      <c r="D39" s="11"/>
      <c r="E39" s="15" t="s">
        <v>137</v>
      </c>
      <c r="F39" s="15" t="s">
        <v>138</v>
      </c>
      <c r="G39" s="11"/>
      <c r="H39" s="11"/>
      <c r="I39" s="11"/>
      <c r="J39" s="11"/>
      <c r="K39" s="11"/>
      <c r="L39" s="11"/>
      <c r="M39" s="11"/>
      <c r="N39" s="11"/>
      <c r="O39" s="1" t="s">
        <v>139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>
        <f>SUM(R39:AA39)</f>
        <v>0</v>
      </c>
      <c r="AD39" s="1" t="s">
        <v>139</v>
      </c>
    </row>
  </sheetData>
  <autoFilter ref="A4:N35">
    <filterColumn colId="7">
      <filters>
        <filter val="x"/>
      </filters>
    </filterColumn>
  </autoFilter>
  <sortState ref="B5:AD29">
    <sortCondition descending="1" ref="AD5:AD29"/>
    <sortCondition descending="1" ref="AB5:AB29"/>
  </sortState>
  <mergeCells count="4">
    <mergeCell ref="A1:N1"/>
    <mergeCell ref="A2:N2"/>
    <mergeCell ref="R3:AB3"/>
    <mergeCell ref="O1:Q2"/>
  </mergeCells>
  <pageMargins left="0.7" right="0.7" top="0.75" bottom="0.75" header="0.3" footer="0.3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Juniorki</vt:lpstr>
      <vt:lpstr>Junior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Dom</cp:lastModifiedBy>
  <cp:lastPrinted>2018-05-12T14:16:40Z</cp:lastPrinted>
  <dcterms:created xsi:type="dcterms:W3CDTF">2018-05-08T15:43:46Z</dcterms:created>
  <dcterms:modified xsi:type="dcterms:W3CDTF">2018-05-14T09:23:27Z</dcterms:modified>
</cp:coreProperties>
</file>